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汇总表1" sheetId="1" r:id="rId1"/>
  </sheets>
  <definedNames>
    <definedName name="_xlnm.Print_Titles" localSheetId="0">'汇总表1'!$1:$3</definedName>
    <definedName name="_xlnm.Print_Area" localSheetId="0">'汇总表1'!$A$1:$G$29</definedName>
  </definedNames>
  <calcPr fullCalcOnLoad="1"/>
</workbook>
</file>

<file path=xl/sharedStrings.xml><?xml version="1.0" encoding="utf-8"?>
<sst xmlns="http://schemas.openxmlformats.org/spreadsheetml/2006/main" count="97" uniqueCount="49">
  <si>
    <t>工程监督检测结果统计表</t>
  </si>
  <si>
    <t>序号</t>
  </si>
  <si>
    <t>项目名称</t>
  </si>
  <si>
    <t>检测类型</t>
  </si>
  <si>
    <t>取样数量</t>
  </si>
  <si>
    <t>检测结果</t>
  </si>
  <si>
    <t>备注</t>
  </si>
  <si>
    <t>合格数</t>
  </si>
  <si>
    <t>不合格数</t>
  </si>
  <si>
    <t>一</t>
  </si>
  <si>
    <t>城区防洪工程</t>
  </si>
  <si>
    <t>广西主要支流柳江治理工程融安县河西区北府寨至隘面段整治工程</t>
  </si>
  <si>
    <t>钻芯法检测</t>
  </si>
  <si>
    <t>3组</t>
  </si>
  <si>
    <t>2020.12.17</t>
  </si>
  <si>
    <t>柳州市防洪工程白沙堤回龙冲防洪排涝闸 及泵站电气自动化改造工程</t>
  </si>
  <si>
    <t>2组</t>
  </si>
  <si>
    <t>2021.1.6</t>
  </si>
  <si>
    <t>超声回弹法检测</t>
  </si>
  <si>
    <t>20测区</t>
  </si>
  <si>
    <t>柳州市防洪工程静兰桥下泵站自排涵出口段 及岸坡加固防护工程</t>
  </si>
  <si>
    <t>1组</t>
  </si>
  <si>
    <t>格宾网原材料抽样检测</t>
  </si>
  <si>
    <t>广西主要支流柳江柳州市城区河段治理工程 阳和堤柳州市配套工程-董家引水涵段工程</t>
  </si>
  <si>
    <t>二</t>
  </si>
  <si>
    <t>中小河流整治工程</t>
  </si>
  <si>
    <t>广西融安县浪溪河雅瑶乡河段整治工程</t>
  </si>
  <si>
    <t>8组</t>
  </si>
  <si>
    <t>2020.10.20</t>
  </si>
  <si>
    <t>广西融水县大年河红水乡、洞头乡、良寨乡河段整治工程(红水村段)</t>
  </si>
  <si>
    <t>5组</t>
  </si>
  <si>
    <t>2020.10.22
2020.11.16</t>
  </si>
  <si>
    <t>融安县石泯河潭头乡集镇及东相村河段整治工程</t>
  </si>
  <si>
    <t>量测法检测</t>
  </si>
  <si>
    <t>2点</t>
  </si>
  <si>
    <t>广西融水县 2019 年中小河流治理工程Ⅳ标段</t>
  </si>
  <si>
    <t>4组</t>
  </si>
  <si>
    <t>广西融水县 2019 年中小河流治理工程 III 标段</t>
  </si>
  <si>
    <t>融水县贝江融水镇新安村河段整治工程（Ⅰ标）</t>
  </si>
  <si>
    <t>融水县贝江融水镇新安村河段整治工程（Ⅱ标）</t>
  </si>
  <si>
    <t>广西融安县南江河大坡乡岗伟村河段整治工程</t>
  </si>
  <si>
    <t>广西融安县浪溪河板榄镇龙纳至门楼、沙江屯、江北屯、 纳良屯、四平屯河段整治工程</t>
  </si>
  <si>
    <t>广西柳江区三千河百朋镇分龙及教坡村河段整治工程Ⅰ标</t>
  </si>
  <si>
    <t>2021.2.26</t>
  </si>
  <si>
    <t>广西柳江区三千河百朋镇分龙及教坡村河段整治工程II标</t>
  </si>
  <si>
    <t>2021.2.27</t>
  </si>
  <si>
    <t>广西融安县南江河泗顶集镇河段整治工程</t>
  </si>
  <si>
    <t>6组</t>
  </si>
  <si>
    <t>2020.11.16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</si>
</sst>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</cellStyleXfs>
  <cellXfs count="31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57" fontId="2" fillId="0" borderId="9" xfId="64" applyNumberFormat="1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176" fontId="2" fillId="0" borderId="0" xfId="0" applyNumberFormat="1" applyFont="1" applyFill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第2批" xfId="65"/>
    <cellStyle name="常规_2014年度全区农村饮水安全工程管材质量监督检测数量统计表(桂林部分)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view="pageBreakPreview" zoomScaleSheetLayoutView="100" workbookViewId="0" topLeftCell="A1">
      <pane ySplit="3" topLeftCell="A4" activePane="bottomLeft" state="frozen"/>
      <selection pane="bottomLeft" activeCell="G28" sqref="G28:G29"/>
    </sheetView>
  </sheetViews>
  <sheetFormatPr defaultColWidth="9.00390625" defaultRowHeight="21" customHeight="1"/>
  <cols>
    <col min="1" max="1" width="8.421875" style="3" customWidth="1"/>
    <col min="2" max="2" width="68.00390625" style="1" customWidth="1"/>
    <col min="3" max="3" width="16.8515625" style="1" customWidth="1"/>
    <col min="4" max="4" width="14.8515625" style="3" customWidth="1"/>
    <col min="5" max="5" width="9.00390625" style="3" customWidth="1"/>
    <col min="6" max="6" width="10.7109375" style="3" customWidth="1"/>
    <col min="7" max="7" width="12.57421875" style="3" customWidth="1"/>
    <col min="8" max="16384" width="9.00390625" style="1" customWidth="1"/>
  </cols>
  <sheetData>
    <row r="1" spans="1:7" s="1" customFormat="1" ht="21" customHeight="1">
      <c r="A1" s="4" t="s">
        <v>0</v>
      </c>
      <c r="B1" s="5"/>
      <c r="C1" s="5"/>
      <c r="D1" s="5"/>
      <c r="E1" s="5"/>
      <c r="F1" s="5"/>
      <c r="G1" s="4"/>
    </row>
    <row r="2" spans="1:7" s="1" customFormat="1" ht="21" customHeight="1">
      <c r="A2" s="6" t="s">
        <v>1</v>
      </c>
      <c r="B2" s="7" t="s">
        <v>2</v>
      </c>
      <c r="C2" s="7" t="s">
        <v>3</v>
      </c>
      <c r="D2" s="6" t="s">
        <v>4</v>
      </c>
      <c r="E2" s="6" t="s">
        <v>5</v>
      </c>
      <c r="F2" s="8"/>
      <c r="G2" s="6" t="s">
        <v>6</v>
      </c>
    </row>
    <row r="3" spans="1:7" s="1" customFormat="1" ht="21" customHeight="1">
      <c r="A3" s="8"/>
      <c r="B3" s="9"/>
      <c r="C3" s="9"/>
      <c r="D3" s="8"/>
      <c r="E3" s="6" t="s">
        <v>7</v>
      </c>
      <c r="F3" s="6" t="s">
        <v>8</v>
      </c>
      <c r="G3" s="8"/>
    </row>
    <row r="4" spans="1:7" s="2" customFormat="1" ht="21" customHeight="1">
      <c r="A4" s="6" t="s">
        <v>9</v>
      </c>
      <c r="B4" s="10" t="s">
        <v>10</v>
      </c>
      <c r="C4" s="11"/>
      <c r="D4" s="12"/>
      <c r="E4" s="12"/>
      <c r="F4" s="12"/>
      <c r="G4" s="8"/>
    </row>
    <row r="5" spans="1:7" s="1" customFormat="1" ht="14.25">
      <c r="A5" s="8">
        <v>1</v>
      </c>
      <c r="B5" s="13" t="s">
        <v>11</v>
      </c>
      <c r="C5" s="14" t="s">
        <v>12</v>
      </c>
      <c r="D5" s="15" t="s">
        <v>13</v>
      </c>
      <c r="E5" s="15">
        <v>3</v>
      </c>
      <c r="F5" s="15">
        <v>0</v>
      </c>
      <c r="G5" s="8" t="s">
        <v>14</v>
      </c>
    </row>
    <row r="6" spans="1:7" s="2" customFormat="1" ht="14.25">
      <c r="A6" s="16">
        <v>2</v>
      </c>
      <c r="B6" s="17" t="s">
        <v>15</v>
      </c>
      <c r="C6" s="14" t="s">
        <v>12</v>
      </c>
      <c r="D6" s="15" t="s">
        <v>16</v>
      </c>
      <c r="E6" s="15">
        <v>2</v>
      </c>
      <c r="F6" s="15">
        <v>0</v>
      </c>
      <c r="G6" s="16" t="s">
        <v>17</v>
      </c>
    </row>
    <row r="7" spans="1:7" s="2" customFormat="1" ht="14.25">
      <c r="A7" s="18"/>
      <c r="B7" s="19"/>
      <c r="C7" s="20" t="s">
        <v>18</v>
      </c>
      <c r="D7" s="15" t="s">
        <v>19</v>
      </c>
      <c r="E7" s="15">
        <v>20</v>
      </c>
      <c r="F7" s="15">
        <v>0</v>
      </c>
      <c r="G7" s="18"/>
    </row>
    <row r="8" spans="1:7" s="2" customFormat="1" ht="14.25">
      <c r="A8" s="16">
        <v>3</v>
      </c>
      <c r="B8" s="17" t="s">
        <v>20</v>
      </c>
      <c r="C8" s="14" t="s">
        <v>12</v>
      </c>
      <c r="D8" s="15" t="s">
        <v>21</v>
      </c>
      <c r="E8" s="15">
        <v>1</v>
      </c>
      <c r="F8" s="15">
        <v>0</v>
      </c>
      <c r="G8" s="16" t="s">
        <v>17</v>
      </c>
    </row>
    <row r="9" spans="1:7" s="2" customFormat="1" ht="14.25">
      <c r="A9" s="18"/>
      <c r="B9" s="19"/>
      <c r="C9" s="21" t="s">
        <v>22</v>
      </c>
      <c r="D9" s="22" t="s">
        <v>21</v>
      </c>
      <c r="E9" s="15">
        <v>1</v>
      </c>
      <c r="F9" s="15">
        <v>0</v>
      </c>
      <c r="G9" s="18"/>
    </row>
    <row r="10" spans="1:7" s="2" customFormat="1" ht="28.5">
      <c r="A10" s="8">
        <v>4</v>
      </c>
      <c r="B10" s="23" t="s">
        <v>23</v>
      </c>
      <c r="C10" s="14" t="s">
        <v>12</v>
      </c>
      <c r="D10" s="15" t="s">
        <v>16</v>
      </c>
      <c r="E10" s="15">
        <v>2</v>
      </c>
      <c r="F10" s="15">
        <v>0</v>
      </c>
      <c r="G10" s="15" t="s">
        <v>17</v>
      </c>
    </row>
    <row r="11" spans="1:7" s="2" customFormat="1" ht="21" customHeight="1">
      <c r="A11" s="6" t="s">
        <v>24</v>
      </c>
      <c r="B11" s="10" t="s">
        <v>25</v>
      </c>
      <c r="C11" s="11"/>
      <c r="D11" s="12"/>
      <c r="E11" s="12"/>
      <c r="F11" s="12"/>
      <c r="G11" s="8"/>
    </row>
    <row r="12" spans="1:7" s="2" customFormat="1" ht="14.25">
      <c r="A12" s="8">
        <v>5</v>
      </c>
      <c r="B12" s="24" t="s">
        <v>26</v>
      </c>
      <c r="C12" s="14" t="s">
        <v>12</v>
      </c>
      <c r="D12" s="15" t="s">
        <v>27</v>
      </c>
      <c r="E12" s="15">
        <v>1</v>
      </c>
      <c r="F12" s="15">
        <v>7</v>
      </c>
      <c r="G12" s="6" t="s">
        <v>28</v>
      </c>
    </row>
    <row r="13" spans="1:7" s="1" customFormat="1" ht="14.25">
      <c r="A13" s="16">
        <v>6</v>
      </c>
      <c r="B13" s="17" t="s">
        <v>29</v>
      </c>
      <c r="C13" s="14" t="s">
        <v>12</v>
      </c>
      <c r="D13" s="15" t="s">
        <v>30</v>
      </c>
      <c r="E13" s="15">
        <v>3</v>
      </c>
      <c r="F13" s="15">
        <v>2</v>
      </c>
      <c r="G13" s="25" t="s">
        <v>31</v>
      </c>
    </row>
    <row r="14" spans="1:7" s="1" customFormat="1" ht="14.25">
      <c r="A14" s="26"/>
      <c r="B14" s="27"/>
      <c r="C14" s="21" t="s">
        <v>22</v>
      </c>
      <c r="D14" s="22" t="s">
        <v>21</v>
      </c>
      <c r="E14" s="15">
        <v>1</v>
      </c>
      <c r="F14" s="15">
        <v>0</v>
      </c>
      <c r="G14" s="28"/>
    </row>
    <row r="15" spans="1:7" s="1" customFormat="1" ht="14.25">
      <c r="A15" s="16">
        <v>7</v>
      </c>
      <c r="B15" s="17" t="s">
        <v>32</v>
      </c>
      <c r="C15" s="14" t="s">
        <v>12</v>
      </c>
      <c r="D15" s="15" t="s">
        <v>27</v>
      </c>
      <c r="E15" s="15">
        <v>8</v>
      </c>
      <c r="F15" s="15">
        <v>0</v>
      </c>
      <c r="G15" s="16" t="s">
        <v>14</v>
      </c>
    </row>
    <row r="16" spans="1:7" s="1" customFormat="1" ht="14.25">
      <c r="A16" s="18"/>
      <c r="B16" s="19"/>
      <c r="C16" s="14" t="s">
        <v>33</v>
      </c>
      <c r="D16" s="15" t="s">
        <v>34</v>
      </c>
      <c r="E16" s="15">
        <v>2</v>
      </c>
      <c r="F16" s="15">
        <v>0</v>
      </c>
      <c r="G16" s="18"/>
    </row>
    <row r="17" spans="1:7" s="1" customFormat="1" ht="14.25">
      <c r="A17" s="18">
        <v>8.1</v>
      </c>
      <c r="B17" s="13" t="s">
        <v>35</v>
      </c>
      <c r="C17" s="14" t="s">
        <v>12</v>
      </c>
      <c r="D17" s="15" t="s">
        <v>36</v>
      </c>
      <c r="E17" s="15">
        <v>4</v>
      </c>
      <c r="F17" s="15">
        <v>0</v>
      </c>
      <c r="G17" s="8" t="s">
        <v>14</v>
      </c>
    </row>
    <row r="18" spans="1:7" s="1" customFormat="1" ht="21" customHeight="1">
      <c r="A18" s="26">
        <v>8.2</v>
      </c>
      <c r="B18" s="17" t="s">
        <v>37</v>
      </c>
      <c r="C18" s="14" t="s">
        <v>12</v>
      </c>
      <c r="D18" s="15" t="s">
        <v>36</v>
      </c>
      <c r="E18" s="15">
        <v>4</v>
      </c>
      <c r="F18" s="15">
        <v>0</v>
      </c>
      <c r="G18" s="16" t="s">
        <v>14</v>
      </c>
    </row>
    <row r="19" spans="1:7" s="1" customFormat="1" ht="21" customHeight="1">
      <c r="A19" s="18"/>
      <c r="B19" s="19"/>
      <c r="C19" s="21" t="s">
        <v>22</v>
      </c>
      <c r="D19" s="22" t="s">
        <v>21</v>
      </c>
      <c r="E19" s="15">
        <v>1</v>
      </c>
      <c r="F19" s="15">
        <v>0</v>
      </c>
      <c r="G19" s="18"/>
    </row>
    <row r="20" spans="1:7" s="1" customFormat="1" ht="14.25">
      <c r="A20" s="8">
        <v>9.1</v>
      </c>
      <c r="B20" s="13" t="s">
        <v>38</v>
      </c>
      <c r="C20" s="14" t="s">
        <v>12</v>
      </c>
      <c r="D20" s="15" t="s">
        <v>36</v>
      </c>
      <c r="E20" s="15">
        <v>2</v>
      </c>
      <c r="F20" s="15">
        <v>2</v>
      </c>
      <c r="G20" s="8" t="s">
        <v>14</v>
      </c>
    </row>
    <row r="21" spans="1:7" s="1" customFormat="1" ht="14.25">
      <c r="A21" s="8">
        <v>9.2</v>
      </c>
      <c r="B21" s="13" t="s">
        <v>39</v>
      </c>
      <c r="C21" s="14" t="s">
        <v>12</v>
      </c>
      <c r="D21" s="15" t="s">
        <v>30</v>
      </c>
      <c r="E21" s="15">
        <v>5</v>
      </c>
      <c r="F21" s="15">
        <v>0</v>
      </c>
      <c r="G21" s="8" t="s">
        <v>14</v>
      </c>
    </row>
    <row r="22" spans="1:7" s="1" customFormat="1" ht="21" customHeight="1">
      <c r="A22" s="26">
        <v>10</v>
      </c>
      <c r="B22" s="17" t="s">
        <v>40</v>
      </c>
      <c r="C22" s="14" t="s">
        <v>12</v>
      </c>
      <c r="D22" s="15" t="s">
        <v>36</v>
      </c>
      <c r="E22" s="15">
        <v>4</v>
      </c>
      <c r="F22" s="15">
        <v>0</v>
      </c>
      <c r="G22" s="16" t="s">
        <v>17</v>
      </c>
    </row>
    <row r="23" spans="1:7" s="1" customFormat="1" ht="21" customHeight="1">
      <c r="A23" s="18"/>
      <c r="B23" s="19"/>
      <c r="C23" s="14" t="s">
        <v>33</v>
      </c>
      <c r="D23" s="15" t="s">
        <v>34</v>
      </c>
      <c r="E23" s="15">
        <v>2</v>
      </c>
      <c r="F23" s="15">
        <v>0</v>
      </c>
      <c r="G23" s="18"/>
    </row>
    <row r="24" spans="1:7" s="1" customFormat="1" ht="28.5">
      <c r="A24" s="15">
        <v>11</v>
      </c>
      <c r="B24" s="23" t="s">
        <v>41</v>
      </c>
      <c r="C24" s="14" t="s">
        <v>12</v>
      </c>
      <c r="D24" s="15" t="s">
        <v>16</v>
      </c>
      <c r="E24" s="15">
        <v>1</v>
      </c>
      <c r="F24" s="15">
        <v>1</v>
      </c>
      <c r="G24" s="15" t="s">
        <v>17</v>
      </c>
    </row>
    <row r="25" spans="1:7" s="1" customFormat="1" ht="21" customHeight="1">
      <c r="A25" s="26">
        <v>12.1</v>
      </c>
      <c r="B25" s="17" t="s">
        <v>42</v>
      </c>
      <c r="C25" s="14" t="s">
        <v>12</v>
      </c>
      <c r="D25" s="15" t="s">
        <v>27</v>
      </c>
      <c r="E25" s="15">
        <v>3</v>
      </c>
      <c r="F25" s="15">
        <v>5</v>
      </c>
      <c r="G25" s="16" t="s">
        <v>43</v>
      </c>
    </row>
    <row r="26" spans="1:7" s="1" customFormat="1" ht="21" customHeight="1">
      <c r="A26" s="18"/>
      <c r="B26" s="19"/>
      <c r="C26" s="14" t="s">
        <v>33</v>
      </c>
      <c r="D26" s="15" t="s">
        <v>36</v>
      </c>
      <c r="E26" s="15">
        <v>3</v>
      </c>
      <c r="F26" s="15">
        <v>1</v>
      </c>
      <c r="G26" s="18"/>
    </row>
    <row r="27" spans="1:7" s="1" customFormat="1" ht="14.25">
      <c r="A27" s="18">
        <v>12.2</v>
      </c>
      <c r="B27" s="13" t="s">
        <v>44</v>
      </c>
      <c r="C27" s="14" t="s">
        <v>12</v>
      </c>
      <c r="D27" s="15" t="s">
        <v>16</v>
      </c>
      <c r="E27" s="15">
        <v>2</v>
      </c>
      <c r="F27" s="15">
        <v>0</v>
      </c>
      <c r="G27" s="8" t="s">
        <v>45</v>
      </c>
    </row>
    <row r="28" spans="1:7" s="1" customFormat="1" ht="21" customHeight="1">
      <c r="A28" s="16">
        <v>13</v>
      </c>
      <c r="B28" s="17" t="s">
        <v>46</v>
      </c>
      <c r="C28" s="14" t="s">
        <v>12</v>
      </c>
      <c r="D28" s="15" t="s">
        <v>47</v>
      </c>
      <c r="E28" s="15">
        <v>2</v>
      </c>
      <c r="F28" s="15">
        <v>4</v>
      </c>
      <c r="G28" s="6" t="s">
        <v>48</v>
      </c>
    </row>
    <row r="29" spans="1:7" s="1" customFormat="1" ht="21" customHeight="1">
      <c r="A29" s="18"/>
      <c r="B29" s="19"/>
      <c r="C29" s="14" t="s">
        <v>33</v>
      </c>
      <c r="D29" s="15" t="s">
        <v>34</v>
      </c>
      <c r="E29" s="15">
        <v>2</v>
      </c>
      <c r="F29" s="15">
        <v>0</v>
      </c>
      <c r="G29" s="6"/>
    </row>
    <row r="30" spans="3:6" ht="21" customHeight="1">
      <c r="C30" s="29" t="s">
        <v>12</v>
      </c>
      <c r="D30" s="3">
        <f>3+2+1+2+8+5+8+4+4+4+5+4+2+6+10</f>
        <v>68</v>
      </c>
      <c r="E30" s="3">
        <f>E5+E6+E8+E10+E12+E13+E15+E17+E18+E20+E21+E22+E24+E25+E27+E28</f>
        <v>47</v>
      </c>
      <c r="F30" s="3">
        <f>F12+F20+F24+F13+F28+F25</f>
        <v>21</v>
      </c>
    </row>
    <row r="31" spans="3:6" ht="21" customHeight="1">
      <c r="C31" s="21" t="s">
        <v>22</v>
      </c>
      <c r="D31" s="3">
        <f>1+1+1</f>
        <v>3</v>
      </c>
      <c r="E31" s="3">
        <v>3</v>
      </c>
      <c r="F31" s="3">
        <v>0</v>
      </c>
    </row>
    <row r="32" spans="3:6" ht="21" customHeight="1">
      <c r="C32" s="14" t="s">
        <v>33</v>
      </c>
      <c r="D32" s="3">
        <f>2+2+2+4</f>
        <v>10</v>
      </c>
      <c r="E32" s="3">
        <v>9</v>
      </c>
      <c r="F32" s="3">
        <v>1</v>
      </c>
    </row>
    <row r="33" spans="3:6" ht="21" customHeight="1">
      <c r="C33" s="20" t="s">
        <v>18</v>
      </c>
      <c r="D33" s="3">
        <v>2</v>
      </c>
      <c r="E33" s="3">
        <v>2</v>
      </c>
      <c r="F33" s="3">
        <v>0</v>
      </c>
    </row>
    <row r="34" spans="4:7" ht="21" customHeight="1">
      <c r="D34" s="3">
        <f>D30+D31+D32+D33</f>
        <v>83</v>
      </c>
      <c r="E34" s="3">
        <f>SUM(E30:E33)</f>
        <v>61</v>
      </c>
      <c r="G34" s="30">
        <f>E34/D34*100</f>
        <v>73.49397590361446</v>
      </c>
    </row>
  </sheetData>
  <sheetProtection/>
  <mergeCells count="33">
    <mergeCell ref="A1:G1"/>
    <mergeCell ref="E2:F2"/>
    <mergeCell ref="B4:G4"/>
    <mergeCell ref="B11:G11"/>
    <mergeCell ref="A2:A3"/>
    <mergeCell ref="A6:A7"/>
    <mergeCell ref="A8:A9"/>
    <mergeCell ref="A13:A14"/>
    <mergeCell ref="A15:A16"/>
    <mergeCell ref="A18:A19"/>
    <mergeCell ref="A22:A23"/>
    <mergeCell ref="A25:A26"/>
    <mergeCell ref="A28:A29"/>
    <mergeCell ref="B2:B3"/>
    <mergeCell ref="B6:B7"/>
    <mergeCell ref="B8:B9"/>
    <mergeCell ref="B13:B14"/>
    <mergeCell ref="B15:B16"/>
    <mergeCell ref="B18:B19"/>
    <mergeCell ref="B22:B23"/>
    <mergeCell ref="B25:B26"/>
    <mergeCell ref="B28:B29"/>
    <mergeCell ref="C2:C3"/>
    <mergeCell ref="D2:D3"/>
    <mergeCell ref="G2:G3"/>
    <mergeCell ref="G6:G7"/>
    <mergeCell ref="G8:G9"/>
    <mergeCell ref="G13:G14"/>
    <mergeCell ref="G15:G16"/>
    <mergeCell ref="G18:G19"/>
    <mergeCell ref="G22:G23"/>
    <mergeCell ref="G25:G26"/>
    <mergeCell ref="G28:G29"/>
  </mergeCells>
  <printOptions/>
  <pageMargins left="0.4326388888888889" right="0.4326388888888889" top="0.4326388888888889" bottom="0.39305555555555555" header="0.30277777777777776" footer="0.3027777777777777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晴天霹力</cp:lastModifiedBy>
  <dcterms:created xsi:type="dcterms:W3CDTF">2020-07-16T01:39:52Z</dcterms:created>
  <dcterms:modified xsi:type="dcterms:W3CDTF">2021-03-03T02:29:24Z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